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<sst xmlns="http://schemas.openxmlformats.org/spreadsheetml/2006/main" count="88" uniqueCount="70">
  <si>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№ п/п</t>
  </si>
  <si>
    <t>№ сертификата</t>
  </si>
  <si>
    <t>Cрок действия сертификата</t>
  </si>
  <si>
    <t>Название услуги</t>
  </si>
  <si>
    <t>30.04.2024</t>
  </si>
  <si>
    <t>30.04.2027</t>
  </si>
  <si>
    <t>Местная телефонная связь</t>
  </si>
  <si>
    <t>Предоставление в пользование международного выделенного цифрового канала</t>
  </si>
  <si>
    <t>Предоставление в пользование междугородного выделенного цифрового канала</t>
  </si>
  <si>
    <t>24.03.2024</t>
  </si>
  <si>
    <t>24.03.2027</t>
  </si>
  <si>
    <t>Присоединение и пропуск голосового трафика на МГ/МН уровне</t>
  </si>
  <si>
    <t>Присоединение и пропуск голосового трафика на внутризоновом уровне</t>
  </si>
  <si>
    <t>Присоединение и пропуск голосового трафика на местном уровне</t>
  </si>
  <si>
    <t>14.12.2023</t>
  </si>
  <si>
    <t>14.12.2026</t>
  </si>
  <si>
    <t>Присоединение сетей передачи данных и пропуск трафика</t>
  </si>
  <si>
    <t>11.12.2023</t>
  </si>
  <si>
    <t>11.12.2026</t>
  </si>
  <si>
    <t>Мониторинг трафика и защита от DDoS-атак</t>
  </si>
  <si>
    <t>21.10.2023</t>
  </si>
  <si>
    <t>21.10.2026</t>
  </si>
  <si>
    <t>Web-видеоконференции</t>
  </si>
  <si>
    <t>29.09.2023</t>
  </si>
  <si>
    <t>29.09.2026</t>
  </si>
  <si>
    <t>Аудиоконференция</t>
  </si>
  <si>
    <t>Виртуальная АТС</t>
  </si>
  <si>
    <t>30.07.2023</t>
  </si>
  <si>
    <t>30.07.2026</t>
  </si>
  <si>
    <t>Виртуальный ЦОД</t>
  </si>
  <si>
    <t>28.07.2023</t>
  </si>
  <si>
    <t>28.07.2026</t>
  </si>
  <si>
    <t>Размещение оборудования в ЦОД (Co-Location)</t>
  </si>
  <si>
    <t>26.06.2023</t>
  </si>
  <si>
    <t>26.06.2026</t>
  </si>
  <si>
    <t>Управляемый Wi-Fi</t>
  </si>
  <si>
    <t>Видеонаблюдение</t>
  </si>
  <si>
    <t>05.12.2022</t>
  </si>
  <si>
    <t>05.12.2025</t>
  </si>
  <si>
    <t>NaaS/SD-WAN</t>
  </si>
  <si>
    <t>15.11.2022</t>
  </si>
  <si>
    <t>15.11.2025</t>
  </si>
  <si>
    <t>Международный бесплатный вызов с территории РФ</t>
  </si>
  <si>
    <t>Организация виртуальной частной сети Ethernet (MPLS L2 VPN)</t>
  </si>
  <si>
    <t>Виртуальная частная сеть Ethernet (VPLS)</t>
  </si>
  <si>
    <t>09.09.2022</t>
  </si>
  <si>
    <t>09.09.2025</t>
  </si>
  <si>
    <t>Умные экраны (Digital Signage)</t>
  </si>
  <si>
    <t>08.07.2022</t>
  </si>
  <si>
    <t>08.07.2025</t>
  </si>
  <si>
    <t>Управление сетевой инфраструктурой</t>
  </si>
  <si>
    <t>01.04.2022</t>
  </si>
  <si>
    <t>01.04.2025</t>
  </si>
  <si>
    <t>Междугородная и международная телефонная связь</t>
  </si>
  <si>
    <t>Пропуск сигнального трафика</t>
  </si>
  <si>
    <t>29.09.2021</t>
  </si>
  <si>
    <t>29.09.2024</t>
  </si>
  <si>
    <t>«Бесплатный вызов» с предоставлением интеллектуального номера в коде DEF «800»</t>
  </si>
  <si>
    <t>17.09.2021</t>
  </si>
  <si>
    <t>17.09.2024</t>
  </si>
  <si>
    <t>Внутризоновая телефонная связь</t>
  </si>
  <si>
    <t>14.09.2021</t>
  </si>
  <si>
    <t>14.09.2024</t>
  </si>
  <si>
    <t>Виртуальное хранилище</t>
  </si>
  <si>
    <t>07.08.2021</t>
  </si>
  <si>
    <t>07.08.2024</t>
  </si>
  <si>
    <t>Видеоконференцсвязь</t>
  </si>
  <si>
    <t>28.05.2021</t>
  </si>
  <si>
    <t>28.05.2024</t>
  </si>
  <si>
    <t>Передача данных для целей предоставления частной виртуальной сети с использованием технологии многопротокольной коммутации по меткам</t>
  </si>
</sst>
</file>

<file path=xl/styles.xml><?xml version="1.0" encoding="utf-8"?>
<styleSheet xmlns="http://schemas.openxmlformats.org/spreadsheetml/2006/main" xml:space="preserve">
  <fonts count="5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1A0DAB"/>
      <name val="Calibri"/>
      <family val="2"/>
    </font>
    <font>
      <sz val="10"/>
      <color rgb="FF000000"/>
      <name val="Arial"/>
      <family val="2"/>
    </font>
    <font>
      <u val="single"/>
      <sz val="10"/>
      <color rgb="FF1A0DAB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1F3F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:space="preserve">
  <dimension ref="A1:E29"/>
  <sheetViews>
    <sheetView tabSelected="1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2.00390625" style="1" customWidth="1"/>
    <col min="3" max="4" width="15.00390625" style="0" customWidth="1"/>
    <col min="5" max="5" width="60.00390625" style="0" customWidth="1"/>
  </cols>
  <sheetData>
    <row r="1" spans="1:5" ht="20" customHeight="1">
      <c r="A1" s="3" t="s">
        <v>0</v>
      </c>
      <c r="B1" s="3" t="s">
        <v>1</v>
      </c>
      <c r="C1" s="3" t="s">
        <v>2</v>
      </c>
      <c r="D1" s="3"/>
      <c r="E1" s="2" t="s">
        <v>3</v>
      </c>
    </row>
    <row r="2" spans="1:5" ht="15">
      <c r="A2" s="4">
        <v>1</v>
      </c>
      <c r="B2" s="5" t="str">
        <f>HYPERLINK("http://www.company.rt.ru/upload/iblock/136/jit4betxx02bbnu9xbcm39ewnpockk7h/m03452_РТК_Мест_тлф_Серт_2024.pdf","03452")</f>
        <v>0</v>
      </c>
      <c r="C2" s="4" t="s">
        <v>4</v>
      </c>
      <c r="D2" s="4" t="s">
        <v>5</v>
      </c>
      <c r="E2" s="2" t="s">
        <v>6</v>
      </c>
    </row>
    <row r="3" spans="1:5" ht="15">
      <c r="A3" s="4">
        <v>2</v>
      </c>
      <c r="B3" s="5" t="str">
        <f>HYPERLINK("http://www.company.rt.ru/upload/iblock/441/mdmt33c332u48hrr1ve8mjltz3py90oz/m03453_РТК_МнЦК_Серт_2024.pdf","03453")</f>
        <v>0</v>
      </c>
      <c r="C3" s="4" t="s">
        <v>4</v>
      </c>
      <c r="D3" s="4" t="s">
        <v>5</v>
      </c>
      <c r="E3" s="2" t="s">
        <v>7</v>
      </c>
    </row>
    <row r="4" spans="1:5" ht="15">
      <c r="A4" s="4">
        <v>3</v>
      </c>
      <c r="B4" s="5" t="str">
        <f>HYPERLINK("http://www.company.rt.ru/upload/iblock/de8/oilksxjok2kbg1pn6yhsk23mfg2j641f/m03454_РТК_МгЦК_Серт_2024.pdf","03454")</f>
        <v>0</v>
      </c>
      <c r="C4" s="4" t="s">
        <v>4</v>
      </c>
      <c r="D4" s="4" t="s">
        <v>5</v>
      </c>
      <c r="E4" s="2" t="s">
        <v>8</v>
      </c>
    </row>
    <row r="5" spans="1:5" ht="15">
      <c r="A5" s="4">
        <v>4</v>
      </c>
      <c r="B5" s="5" t="str">
        <f>HYPERLINK("http://www.company.rt.ru/upload/iblock/d23/svb2v1686o531831bacedrts0dnzi2zi/m03449_РТК_Присод_пропуск_голос_траф_МГ-МН_Серт_2024.pdf","03449")</f>
        <v>0</v>
      </c>
      <c r="C5" s="4" t="s">
        <v>9</v>
      </c>
      <c r="D5" s="4" t="s">
        <v>10</v>
      </c>
      <c r="E5" s="2" t="s">
        <v>11</v>
      </c>
    </row>
    <row r="6" spans="1:5" ht="15">
      <c r="A6" s="4">
        <v>5</v>
      </c>
      <c r="B6" s="5" t="str">
        <f>HYPERLINK("http://www.company.rt.ru/upload/iblock/0f5/h2r2gdrqcct7wn0ejqz731catvvjib7k/m03450_РТК_Присод_пропуск_голос_траф_ЗОНА_Серт_2024.pdf","03450")</f>
        <v>0</v>
      </c>
      <c r="C6" s="4" t="s">
        <v>9</v>
      </c>
      <c r="D6" s="4" t="s">
        <v>10</v>
      </c>
      <c r="E6" s="2" t="s">
        <v>12</v>
      </c>
    </row>
    <row r="7" spans="1:5" ht="15">
      <c r="A7" s="4">
        <v>6</v>
      </c>
      <c r="B7" s="5" t="str">
        <f>HYPERLINK("http://www.company.rt.ru/upload/iblock/ea7/yx105815m9z4zc37yxcibytolgr46td1/m03451_РТК_Присод_пропуск_голос_траф_МЕСТН_Серт_2024.pdf","03451")</f>
        <v>0</v>
      </c>
      <c r="C7" s="4" t="s">
        <v>9</v>
      </c>
      <c r="D7" s="4" t="s">
        <v>10</v>
      </c>
      <c r="E7" s="2" t="s">
        <v>13</v>
      </c>
    </row>
    <row r="8" spans="1:5" ht="15">
      <c r="A8" s="4">
        <v>7</v>
      </c>
      <c r="B8" s="5" t="str">
        <f>HYPERLINK("http://www.company.rt.ru/upload/iblock/80f/9iqxkwb1b5957vfwy5mh7ns68lkc2tm5/m03445_РТК_Присоед ПД и пропуск _2023_400-200dpi.pdf","03445")</f>
        <v>0</v>
      </c>
      <c r="C8" s="4" t="s">
        <v>14</v>
      </c>
      <c r="D8" s="4" t="s">
        <v>15</v>
      </c>
      <c r="E8" s="2" t="s">
        <v>16</v>
      </c>
    </row>
    <row r="9" spans="1:5" ht="15">
      <c r="A9" s="4">
        <v>8</v>
      </c>
      <c r="B9" s="5" t="str">
        <f>HYPERLINK("http://www.company.rt.ru/upload/iblock/ae5/wn938yy15yw6o26okb1pjjhg4ktnus05/m03444_РТК_DDoS_2023_400-200dpi.pdf","03444")</f>
        <v>0</v>
      </c>
      <c r="C9" s="4" t="s">
        <v>17</v>
      </c>
      <c r="D9" s="4" t="s">
        <v>18</v>
      </c>
      <c r="E9" s="2" t="s">
        <v>19</v>
      </c>
    </row>
    <row r="10" spans="1:5" ht="15">
      <c r="A10" s="4">
        <v>9</v>
      </c>
      <c r="B10" s="5" t="str">
        <f>HYPERLINK("http://www.company.rt.ru/upload/iblock/c6f/4f7sfng7zh45z2exzwe8aaqimyvjmaag/03443. Web-ВКС.pdf","03443")</f>
        <v>0</v>
      </c>
      <c r="C10" s="4" t="s">
        <v>20</v>
      </c>
      <c r="D10" s="4" t="s">
        <v>21</v>
      </c>
      <c r="E10" s="2" t="s">
        <v>22</v>
      </c>
    </row>
    <row r="11" spans="1:5" ht="15">
      <c r="A11" s="4">
        <v>10</v>
      </c>
      <c r="B11" s="5" t="str">
        <f>HYPERLINK("http://www.company.rt.ru/upload/iblock/608/6yglk9bzlwsb0grhqftfkimib415entt/03442. АКС.pdf","03442 ")</f>
        <v>0</v>
      </c>
      <c r="C11" s="4" t="s">
        <v>23</v>
      </c>
      <c r="D11" s="4" t="s">
        <v>24</v>
      </c>
      <c r="E11" s="2" t="s">
        <v>25</v>
      </c>
    </row>
    <row r="12" spans="1:5" ht="15">
      <c r="A12" s="4">
        <v>11</v>
      </c>
      <c r="B12" s="5" t="str">
        <f>HYPERLINK("http://www.company.rt.ru/upload/iblock/144/8zdtw4wttjekbrha1bumgrk8zooodprn/03441. ВАТС.pdf","03441")</f>
        <v>0</v>
      </c>
      <c r="C12" s="4" t="s">
        <v>23</v>
      </c>
      <c r="D12" s="4" t="s">
        <v>24</v>
      </c>
      <c r="E12" s="2" t="s">
        <v>26</v>
      </c>
    </row>
    <row r="13" spans="1:5" ht="15">
      <c r="A13" s="4">
        <v>12</v>
      </c>
      <c r="B13" s="5" t="str">
        <f>HYPERLINK("http://www.company.rt.ru/upload/iblock/1ae/469hw1hfi51re40hzd6l93evjetq9ses/03440. ВЦОД.pdf","03440")</f>
        <v>0</v>
      </c>
      <c r="C13" s="4" t="s">
        <v>27</v>
      </c>
      <c r="D13" s="4" t="s">
        <v>28</v>
      </c>
      <c r="E13" s="2" t="s">
        <v>29</v>
      </c>
    </row>
    <row r="14" spans="1:5" ht="15">
      <c r="A14" s="4">
        <v>13</v>
      </c>
      <c r="B14" s="5" t="str">
        <f>HYPERLINK("http://www.company.rt.ru/upload/iblock/3b8/aquhcik126qot93wcr4jfi571yeub2go/03439. Co-location.pdf","03439")</f>
        <v>0</v>
      </c>
      <c r="C14" s="4" t="s">
        <v>30</v>
      </c>
      <c r="D14" s="4" t="s">
        <v>31</v>
      </c>
      <c r="E14" s="2" t="s">
        <v>32</v>
      </c>
    </row>
    <row r="15" spans="1:5" ht="15">
      <c r="A15" s="4">
        <v>14</v>
      </c>
      <c r="B15" s="5" t="str">
        <f>HYPERLINK("http://www.company.rt.ru/upload/iblock/47b/bwsx531ve7b5y56yh4fwpg6i013ieo27/03437. Управляемый Wi-Fi.pdf","03437")</f>
        <v>0</v>
      </c>
      <c r="C15" s="4" t="s">
        <v>33</v>
      </c>
      <c r="D15" s="4" t="s">
        <v>34</v>
      </c>
      <c r="E15" s="2" t="s">
        <v>35</v>
      </c>
    </row>
    <row r="16" spans="1:5" ht="15">
      <c r="A16" s="4">
        <v>15</v>
      </c>
      <c r="B16" s="5" t="str">
        <f>HYPERLINK("http://www.company.rt.ru/upload/iblock/aae/g05262gbi1ucbcxz09xogb23uf9klj11/03438. Видеонаблюдение.pdf","03438")</f>
        <v>0</v>
      </c>
      <c r="C16" s="4" t="s">
        <v>33</v>
      </c>
      <c r="D16" s="4" t="s">
        <v>34</v>
      </c>
      <c r="E16" s="2" t="s">
        <v>36</v>
      </c>
    </row>
    <row r="17" spans="1:5" ht="15">
      <c r="A17" s="4">
        <v>16</v>
      </c>
      <c r="B17" s="5" t="str">
        <f>HYPERLINK("http://www.company.rt.ru/upload/iblock/f4e/03436. NaaS_SD-WAN.pdf","03436")</f>
        <v>0</v>
      </c>
      <c r="C17" s="4" t="s">
        <v>37</v>
      </c>
      <c r="D17" s="4" t="s">
        <v>38</v>
      </c>
      <c r="E17" s="2" t="s">
        <v>39</v>
      </c>
    </row>
    <row r="18" spans="1:5" ht="15">
      <c r="A18" s="4">
        <v>17</v>
      </c>
      <c r="B18" s="5" t="str">
        <f>HYPERLINK("http://www.company.rt.ru/upload/iblock/204/03431._IFS.pdf","03431")</f>
        <v>0</v>
      </c>
      <c r="C18" s="4" t="s">
        <v>40</v>
      </c>
      <c r="D18" s="4" t="s">
        <v>41</v>
      </c>
      <c r="E18" s="2" t="s">
        <v>42</v>
      </c>
    </row>
    <row r="19" spans="1:5" ht="15">
      <c r="A19" s="4">
        <v>18</v>
      </c>
      <c r="B19" s="5" t="str">
        <f>HYPERLINK("http://www.company.rt.ru/upload/iblock/deb/03432._MPLS_L2_VPN.pdf","03432")</f>
        <v>0</v>
      </c>
      <c r="C19" s="4" t="s">
        <v>40</v>
      </c>
      <c r="D19" s="4" t="s">
        <v>41</v>
      </c>
      <c r="E19" s="2" t="s">
        <v>43</v>
      </c>
    </row>
    <row r="20" spans="1:5" ht="15">
      <c r="A20" s="4">
        <v>19</v>
      </c>
      <c r="B20" s="5" t="str">
        <f>HYPERLINK("http://www.company.rt.ru/upload/iblock/b58/03433._VPLS.pdf","03433")</f>
        <v>0</v>
      </c>
      <c r="C20" s="4" t="s">
        <v>40</v>
      </c>
      <c r="D20" s="4" t="s">
        <v>41</v>
      </c>
      <c r="E20" s="2" t="s">
        <v>44</v>
      </c>
    </row>
    <row r="21" spans="1:5" ht="15">
      <c r="A21" s="4">
        <v>20</v>
      </c>
      <c r="B21" s="5" t="str">
        <f>HYPERLINK("http://www.company.rt.ru/upload/iblock/cd7/03430._Умные_Экраны.pdf","03430")</f>
        <v>0</v>
      </c>
      <c r="C21" s="4" t="s">
        <v>45</v>
      </c>
      <c r="D21" s="4" t="s">
        <v>46</v>
      </c>
      <c r="E21" s="2" t="s">
        <v>47</v>
      </c>
    </row>
    <row r="22" spans="1:5" ht="15">
      <c r="A22" s="4">
        <v>21</v>
      </c>
      <c r="B22" s="5" t="str">
        <f>HYPERLINK("http://www.company.rt.ru/upload/iblock/59c/Серт_m03429_УСИ_РТ_2022.pdf","03429")</f>
        <v>0</v>
      </c>
      <c r="C22" s="4" t="s">
        <v>48</v>
      </c>
      <c r="D22" s="4" t="s">
        <v>49</v>
      </c>
      <c r="E22" s="2" t="s">
        <v>50</v>
      </c>
    </row>
    <row r="23" spans="1:5" ht="15">
      <c r="A23" s="4">
        <v>22</v>
      </c>
      <c r="B23" s="5" t="str">
        <f>HYPERLINK("http://www.company.rt.ru/upload/iblock/56b/03427_МГ-МН_телефонная_связь.pdf","03427")</f>
        <v>0</v>
      </c>
      <c r="C23" s="4" t="s">
        <v>51</v>
      </c>
      <c r="D23" s="4" t="s">
        <v>52</v>
      </c>
      <c r="E23" s="2" t="s">
        <v>53</v>
      </c>
    </row>
    <row r="24" spans="1:5" ht="15">
      <c r="A24" s="4">
        <v>23</v>
      </c>
      <c r="B24" s="5" t="str">
        <f>HYPERLINK("http://www.company.rt.ru/upload/iblock/076/03428_Пропуск_сигнального_трафика.pdf","03428")</f>
        <v>0</v>
      </c>
      <c r="C24" s="4" t="s">
        <v>51</v>
      </c>
      <c r="D24" s="4" t="s">
        <v>52</v>
      </c>
      <c r="E24" s="2" t="s">
        <v>54</v>
      </c>
    </row>
    <row r="25" spans="1:5" ht="15">
      <c r="A25" s="4">
        <v>24</v>
      </c>
      <c r="B25" s="5" t="str">
        <f>HYPERLINK("http://www.company.rt.ru/upload/iblock/c49/03426. Бесплатный вызов в коде 800.pdf","03426")</f>
        <v>0</v>
      </c>
      <c r="C25" s="4" t="s">
        <v>55</v>
      </c>
      <c r="D25" s="4" t="s">
        <v>56</v>
      </c>
      <c r="E25" s="2" t="s">
        <v>57</v>
      </c>
    </row>
    <row r="26" spans="1:5" ht="15">
      <c r="A26" s="4">
        <v>25</v>
      </c>
      <c r="B26" s="5" t="str">
        <f>HYPERLINK("http://www.company.rt.ru/upload/iblock/0b2/03425. Внутризоновая телефония.pdf","03425")</f>
        <v>0</v>
      </c>
      <c r="C26" s="4" t="s">
        <v>58</v>
      </c>
      <c r="D26" s="4" t="s">
        <v>59</v>
      </c>
      <c r="E26" s="2" t="s">
        <v>60</v>
      </c>
    </row>
    <row r="27" spans="1:5" ht="15">
      <c r="A27" s="4">
        <v>26</v>
      </c>
      <c r="B27" s="5" t="str">
        <f>HYPERLINK("http://www.company.rt.ru/upload/iblock/b5c/03424. Виртуальное хранилище.pdf","03424")</f>
        <v>0</v>
      </c>
      <c r="C27" s="4" t="s">
        <v>61</v>
      </c>
      <c r="D27" s="4" t="s">
        <v>62</v>
      </c>
      <c r="E27" s="2" t="s">
        <v>63</v>
      </c>
    </row>
    <row r="28" spans="1:5" ht="15">
      <c r="A28" s="4">
        <v>27</v>
      </c>
      <c r="B28" s="5" t="str">
        <f>HYPERLINK("http://www.company.rt.ru/upload/iblock/dd1/03423. Видеоконферецсвязь.pdf","03423")</f>
        <v>0</v>
      </c>
      <c r="C28" s="4" t="s">
        <v>64</v>
      </c>
      <c r="D28" s="4" t="s">
        <v>65</v>
      </c>
      <c r="E28" s="2" t="s">
        <v>66</v>
      </c>
    </row>
    <row r="29" spans="1:5" ht="15">
      <c r="A29" s="4">
        <v>28</v>
      </c>
      <c r="B29" s="5" t="str">
        <f>HYPERLINK("http://www.company.rt.ru/upload/iblock/686/03422. MPLS L3 VPN.pdf","03422")</f>
        <v>0</v>
      </c>
      <c r="C29" s="4" t="s">
        <v>67</v>
      </c>
      <c r="D29" s="4" t="s">
        <v>68</v>
      </c>
      <c r="E29" s="2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rintOptions/>
  <pageMargins left="0.7" right="0.7" top="0.75" bottom="0.75" header="0.3" footer="0.3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Сертификаты на услуги</dc:title>
  <dc:subject>Сертификаты на услуги</dc:subject>
  <dc:creator>Ростелеком</dc:creator>
  <cp:keywords>Сертификаты на услуги</cp:keywords>
  <dc:description>Сертификаты на услуги</dc:description>
  <cp:lastModifiedBy>Ростелеком</cp:lastModifiedBy>
  <dcterms:created xsi:type="dcterms:W3CDTF">2024-05-03T14:08:14Z</dcterms:created>
  <dcterms:modified xsi:type="dcterms:W3CDTF">2024-05-03T14:08:14Z</dcterms:modified>
  <cp:category>Лицензии и сертификаты</cp:category>
  <cp:version/>
  <cp:contentType/>
  <cp:contentStatus/>
</cp:coreProperties>
</file>